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Alessandria-Tortona" sheetId="1" r:id="rId1"/>
    <sheet name="Novi-Acqui-Ovada" sheetId="2" r:id="rId2"/>
    <sheet name="Casale-Valenza" sheetId="3" r:id="rId3"/>
  </sheets>
  <definedNames>
    <definedName name="_xlnm.Print_Area" localSheetId="1">'Novi-Acqui-Ovada'!$A$1:$I$22</definedName>
    <definedName name="_xlnm.Print_Titles" localSheetId="2">'Casale-Valenza'!$2:$3</definedName>
    <definedName name="_xlnm.Print_Titles" localSheetId="1">'Novi-Acqui-Ovada'!$2:$3</definedName>
  </definedNames>
  <calcPr fullCalcOnLoad="1"/>
</workbook>
</file>

<file path=xl/sharedStrings.xml><?xml version="1.0" encoding="utf-8"?>
<sst xmlns="http://schemas.openxmlformats.org/spreadsheetml/2006/main" count="160" uniqueCount="98">
  <si>
    <t>Ubicazione Immobile</t>
  </si>
  <si>
    <t>LOCAZIONI ATTIVE IMMOBILI A.S.L. AL sedi di Alessandria e Tortona</t>
  </si>
  <si>
    <t>Croce Verde Ovadese</t>
  </si>
  <si>
    <r>
      <t>Terreni</t>
    </r>
    <r>
      <rPr>
        <sz val="8"/>
        <rFont val="Arial"/>
        <family val="2"/>
      </rPr>
      <t xml:space="preserve"> Cascina "Claudia" </t>
    </r>
    <r>
      <rPr>
        <b/>
        <sz val="8"/>
        <rFont val="Arial"/>
        <family val="2"/>
      </rPr>
      <t>Tortona</t>
    </r>
  </si>
  <si>
    <r>
      <t>Terreni</t>
    </r>
    <r>
      <rPr>
        <sz val="8"/>
        <rFont val="Arial"/>
        <family val="2"/>
      </rPr>
      <t xml:space="preserve"> tenuta Spandonara </t>
    </r>
    <r>
      <rPr>
        <b/>
        <sz val="8"/>
        <rFont val="Arial"/>
        <family val="2"/>
      </rPr>
      <t>Alessandria</t>
    </r>
  </si>
  <si>
    <t>Terreni Castelnuovo Scrivia</t>
  </si>
  <si>
    <r>
      <t>Fondo rustico</t>
    </r>
    <r>
      <rPr>
        <sz val="8"/>
        <rFont val="Arial"/>
        <family val="2"/>
      </rPr>
      <t xml:space="preserve"> "Cascina Molino" fraz. Terranova </t>
    </r>
    <r>
      <rPr>
        <b/>
        <sz val="8"/>
        <rFont val="Arial"/>
        <family val="2"/>
      </rPr>
      <t>Comune di Motta dei Conti</t>
    </r>
  </si>
  <si>
    <t>Sig.ra Molinaro Maria Paola</t>
  </si>
  <si>
    <t>Conduttore</t>
  </si>
  <si>
    <r>
      <t>Terreno</t>
    </r>
    <r>
      <rPr>
        <sz val="8"/>
        <rFont val="Arial"/>
        <family val="2"/>
      </rPr>
      <t xml:space="preserve"> via Roma </t>
    </r>
    <r>
      <rPr>
        <b/>
        <sz val="8"/>
        <rFont val="Arial"/>
        <family val="2"/>
      </rPr>
      <t>Moncalvo</t>
    </r>
  </si>
  <si>
    <t>Sig. Lamonica Domenico</t>
  </si>
  <si>
    <t>LOCAZIONI ATTIVE IMMOBILI ASL AL sedi Novi Acqui Ovada</t>
  </si>
  <si>
    <t>Dati catastali</t>
  </si>
  <si>
    <t>CT/CF</t>
  </si>
  <si>
    <t>Foglio</t>
  </si>
  <si>
    <t>Sub</t>
  </si>
  <si>
    <t>CF</t>
  </si>
  <si>
    <t>CT</t>
  </si>
  <si>
    <t>5-6-8-11-12-25-26-118-119</t>
  </si>
  <si>
    <t>46-48-49-50-68-69-70-71-91-94-95-98-121</t>
  </si>
  <si>
    <t xml:space="preserve">CT </t>
  </si>
  <si>
    <t>Part.</t>
  </si>
  <si>
    <t>Poste Italiane S.p.A.</t>
  </si>
  <si>
    <t>Particella</t>
  </si>
  <si>
    <t>sub</t>
  </si>
  <si>
    <t>3,4,5,6,7</t>
  </si>
  <si>
    <t>1-2-3-4-5-7-8-9-10-13-14-15-22-23-26-28-20-21</t>
  </si>
  <si>
    <t>1 (parte)</t>
  </si>
  <si>
    <t>20-21-22-23-24-27-28-29</t>
  </si>
  <si>
    <t>46-47-48-49-50-51-52-53-54 parte-55-56-58 parte-59-60-61-62-63-69-75-</t>
  </si>
  <si>
    <t>1-3</t>
  </si>
  <si>
    <t>122</t>
  </si>
  <si>
    <t>77-86 parte-87-88-100-103</t>
  </si>
  <si>
    <t>34 parte-</t>
  </si>
  <si>
    <t>2-3</t>
  </si>
  <si>
    <t>22-23-24-25-27-</t>
  </si>
  <si>
    <t>4-5-6-7-8</t>
  </si>
  <si>
    <t>3-5-6-</t>
  </si>
  <si>
    <t>12 parte-13 parte-17-18-19-20-22-23-24-25-26-27-31-32-34 parte- 40 parte-41-42-</t>
  </si>
  <si>
    <t>Fog.</t>
  </si>
  <si>
    <t>LOCAZIONI ATTIVE IMMOBILI ASL AL sedi territoriali Casale M.to - Valenza</t>
  </si>
  <si>
    <t>12-13-14-15-16-27-28-29-36</t>
  </si>
  <si>
    <t>192-193-194-195-196-197-277-279-280-300</t>
  </si>
  <si>
    <t>1-2-4-5-6-7-9-10-11-12-13-14-16-17-18-19-26-27-29-48-49-167-170-328-342-365</t>
  </si>
  <si>
    <t>306-309</t>
  </si>
  <si>
    <r>
      <t xml:space="preserve">Bar Giolitti </t>
    </r>
    <r>
      <rPr>
        <sz val="8"/>
        <rFont val="Arial"/>
        <family val="2"/>
      </rPr>
      <t xml:space="preserve">Viale Giolitti, 2 </t>
    </r>
    <r>
      <rPr>
        <b/>
        <sz val="8"/>
        <rFont val="Arial"/>
        <family val="2"/>
      </rPr>
      <t>Casale Monferrato</t>
    </r>
  </si>
  <si>
    <r>
      <t xml:space="preserve">Alloggio </t>
    </r>
    <r>
      <rPr>
        <sz val="8"/>
        <rFont val="Arial"/>
        <family val="2"/>
      </rPr>
      <t xml:space="preserve">Corso Manacorda n. 39 </t>
    </r>
    <r>
      <rPr>
        <b/>
        <sz val="8"/>
        <rFont val="Arial"/>
        <family val="2"/>
      </rPr>
      <t>Casale Monferrato</t>
    </r>
  </si>
  <si>
    <t>mens.</t>
  </si>
  <si>
    <t>ann.</t>
  </si>
  <si>
    <t>Annuale</t>
  </si>
  <si>
    <t>Trim</t>
  </si>
  <si>
    <t>sem</t>
  </si>
  <si>
    <t>trim.</t>
  </si>
  <si>
    <t>Ann.</t>
  </si>
  <si>
    <t>40-42-65-66-68-69-73-74-75-76-78-79-80-81-82-83-84-85-86-87-98-99-108-109-114-</t>
  </si>
  <si>
    <t>Rata</t>
  </si>
  <si>
    <r>
      <t>Appartamento</t>
    </r>
    <r>
      <rPr>
        <sz val="8"/>
        <rFont val="Arial"/>
        <family val="2"/>
      </rPr>
      <t xml:space="preserve"> Via Emilia 13, </t>
    </r>
    <r>
      <rPr>
        <b/>
        <sz val="8"/>
        <rFont val="Arial"/>
        <family val="2"/>
      </rPr>
      <t>Acqui Terme     Tel. 0144-323866</t>
    </r>
  </si>
  <si>
    <t>trim</t>
  </si>
  <si>
    <t>Terreni Cascina Fornace Rosignano Monferrato</t>
  </si>
  <si>
    <t>Sig. Luparia</t>
  </si>
  <si>
    <t>70,71, 72, 73, 74, 76, 78, 79, 90, 116, 117, 217</t>
  </si>
  <si>
    <t>Terreno Cascina Rota San Giorgio M.to</t>
  </si>
  <si>
    <t>Sig. Brezza Francesco</t>
  </si>
  <si>
    <t>Terreni Cascina Rota Casale Monferrato</t>
  </si>
  <si>
    <t>82,84, 85,157 e 158</t>
  </si>
  <si>
    <t>Trevit Impianti sig. Lauro Ceresa</t>
  </si>
  <si>
    <t>Locale  P.zza 11 settembre, 1 Rosignano M.to</t>
  </si>
  <si>
    <t>Loale P.zza 11 Settembre Rosignano M.to</t>
  </si>
  <si>
    <r>
      <t>Cascina</t>
    </r>
    <r>
      <rPr>
        <sz val="8"/>
        <rFont val="Arial"/>
        <family val="2"/>
      </rPr>
      <t xml:space="preserve"> "</t>
    </r>
    <r>
      <rPr>
        <b/>
        <sz val="8"/>
        <rFont val="Arial"/>
        <family val="2"/>
      </rPr>
      <t>Pescina</t>
    </r>
    <r>
      <rPr>
        <sz val="8"/>
        <rFont val="Arial"/>
        <family val="2"/>
      </rPr>
      <t>" e</t>
    </r>
    <r>
      <rPr>
        <b/>
        <sz val="8"/>
        <rFont val="Arial"/>
        <family val="2"/>
      </rPr>
      <t xml:space="preserve"> terreni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Bosio</t>
    </r>
  </si>
  <si>
    <r>
      <t>Cascina</t>
    </r>
    <r>
      <rPr>
        <sz val="8"/>
        <rFont val="Arial"/>
        <family val="2"/>
      </rPr>
      <t xml:space="preserve"> "</t>
    </r>
    <r>
      <rPr>
        <b/>
        <sz val="8"/>
        <rFont val="Arial"/>
        <family val="2"/>
      </rPr>
      <t>Ceresa</t>
    </r>
    <r>
      <rPr>
        <sz val="8"/>
        <rFont val="Arial"/>
        <family val="2"/>
      </rPr>
      <t xml:space="preserve">" e terreni Fraz. Capanne di Marcarolo </t>
    </r>
    <r>
      <rPr>
        <b/>
        <sz val="8"/>
        <rFont val="Arial"/>
        <family val="2"/>
      </rPr>
      <t>Bosio</t>
    </r>
  </si>
  <si>
    <r>
      <t>Locali</t>
    </r>
    <r>
      <rPr>
        <sz val="8"/>
        <rFont val="Arial"/>
        <family val="2"/>
      </rPr>
      <t xml:space="preserve"> via Lung'Orba Mazzini 56 </t>
    </r>
    <r>
      <rPr>
        <b/>
        <sz val="8"/>
        <rFont val="Arial"/>
        <family val="2"/>
      </rPr>
      <t xml:space="preserve">Ovada   </t>
    </r>
  </si>
  <si>
    <r>
      <t>Cascine</t>
    </r>
    <r>
      <rPr>
        <sz val="8"/>
        <rFont val="Arial"/>
        <family val="2"/>
      </rPr>
      <t xml:space="preserve"> "</t>
    </r>
    <r>
      <rPr>
        <b/>
        <sz val="8"/>
        <rFont val="Arial"/>
        <family val="2"/>
      </rPr>
      <t>Locanda e Salera</t>
    </r>
    <r>
      <rPr>
        <sz val="8"/>
        <rFont val="Arial"/>
        <family val="2"/>
      </rPr>
      <t>" con terreni</t>
    </r>
    <r>
      <rPr>
        <b/>
        <sz val="8"/>
        <rFont val="Arial"/>
        <family val="2"/>
      </rPr>
      <t xml:space="preserve"> Bosio</t>
    </r>
  </si>
  <si>
    <r>
      <t>Cascina</t>
    </r>
    <r>
      <rPr>
        <sz val="8"/>
        <rFont val="Arial"/>
        <family val="2"/>
      </rPr>
      <t xml:space="preserve"> "</t>
    </r>
    <r>
      <rPr>
        <b/>
        <sz val="8"/>
        <rFont val="Arial"/>
        <family val="2"/>
      </rPr>
      <t>Cappelletta</t>
    </r>
    <r>
      <rPr>
        <sz val="8"/>
        <rFont val="Arial"/>
        <family val="2"/>
      </rPr>
      <t xml:space="preserve">" Fraz. Capanne di Marcarolo </t>
    </r>
    <r>
      <rPr>
        <b/>
        <sz val="8"/>
        <rFont val="Arial"/>
        <family val="2"/>
      </rPr>
      <t>Bosio</t>
    </r>
  </si>
  <si>
    <r>
      <t>Cascina</t>
    </r>
    <r>
      <rPr>
        <sz val="8"/>
        <rFont val="Arial"/>
        <family val="2"/>
      </rPr>
      <t xml:space="preserve"> "</t>
    </r>
    <r>
      <rPr>
        <b/>
        <sz val="8"/>
        <rFont val="Arial"/>
        <family val="2"/>
      </rPr>
      <t>Cerruti</t>
    </r>
    <r>
      <rPr>
        <sz val="8"/>
        <rFont val="Arial"/>
        <family val="2"/>
      </rPr>
      <t xml:space="preserve"> e </t>
    </r>
    <r>
      <rPr>
        <b/>
        <sz val="8"/>
        <rFont val="Arial"/>
        <family val="2"/>
      </rPr>
      <t>terreno</t>
    </r>
    <r>
      <rPr>
        <sz val="8"/>
        <rFont val="Arial"/>
        <family val="2"/>
      </rPr>
      <t xml:space="preserve"> Fraz. Capanne di Marcarolo </t>
    </r>
    <r>
      <rPr>
        <b/>
        <sz val="8"/>
        <rFont val="Arial"/>
        <family val="2"/>
      </rPr>
      <t>Bosio</t>
    </r>
  </si>
  <si>
    <t>Azienda Agricola Matteo MASSA</t>
  </si>
  <si>
    <t xml:space="preserve">Sig. Sacco Luigi 
</t>
  </si>
  <si>
    <t xml:space="preserve">Sig.Bassi Adolfo 
</t>
  </si>
  <si>
    <t>Sig. Torielli Pierangelo</t>
  </si>
  <si>
    <t>Sig. Bindolo Onorio</t>
  </si>
  <si>
    <t xml:space="preserve">Sig.ra OLIVIERI Pierina Ved. Montaldo Agostino </t>
  </si>
  <si>
    <t>Sig. TORRAZZA Giuseppe</t>
  </si>
  <si>
    <t xml:space="preserve">Sig.COSMELLI Giuseppe </t>
  </si>
  <si>
    <t xml:space="preserve">Sig. Isidoro REPETTO </t>
  </si>
  <si>
    <t>Sig.ra SCIUTTO Sandra</t>
  </si>
  <si>
    <t>Sigg.ri  CAMERA Jolanda e PELLATI Eugenio</t>
  </si>
  <si>
    <t>Canone aggiornato 2015</t>
  </si>
  <si>
    <t>Canone  Aggiornato 2015</t>
  </si>
  <si>
    <t>Canone  aggiornato  2015</t>
  </si>
  <si>
    <t>39  e 178</t>
  </si>
  <si>
    <t>2-3-4-5-6-7-8-9-10-12-13-</t>
  </si>
  <si>
    <t>Caffè Giolitti Bacco  fino al 15.07.15</t>
  </si>
  <si>
    <t>Caffè Giolitti Pigato s.r.l. dal 16.07.15</t>
  </si>
  <si>
    <r>
      <t>11.788,83</t>
    </r>
    <r>
      <rPr>
        <b/>
        <sz val="8"/>
        <rFont val="Arial"/>
        <family val="2"/>
      </rPr>
      <t xml:space="preserve">                a titolo di acconto in attesa di nuova stipula contratto</t>
    </r>
  </si>
  <si>
    <r>
      <t xml:space="preserve">234,25           </t>
    </r>
    <r>
      <rPr>
        <b/>
        <sz val="8"/>
        <rFont val="Arial"/>
        <family val="2"/>
      </rPr>
      <t>a titolo di acconto in attesa di nuova stipula contratto</t>
    </r>
  </si>
  <si>
    <r>
      <t xml:space="preserve">333,65           </t>
    </r>
    <r>
      <rPr>
        <b/>
        <sz val="8"/>
        <rFont val="Arial"/>
        <family val="2"/>
      </rPr>
      <t>a titolo di acconto in attesa di nuova stipula contratto</t>
    </r>
  </si>
  <si>
    <r>
      <t xml:space="preserve">326,3            </t>
    </r>
    <r>
      <rPr>
        <b/>
        <sz val="8"/>
        <rFont val="Arial"/>
        <family val="2"/>
      </rPr>
      <t xml:space="preserve">a titolo di acconto in attesa di nuova stipula contratto </t>
    </r>
  </si>
  <si>
    <r>
      <t xml:space="preserve">230,35          </t>
    </r>
    <r>
      <rPr>
        <b/>
        <sz val="8"/>
        <rFont val="Arial"/>
        <family val="2"/>
      </rPr>
      <t xml:space="preserve">a titolo di acconto in attesa nuova stipula contratto </t>
    </r>
  </si>
  <si>
    <r>
      <t xml:space="preserve">630,00              </t>
    </r>
    <r>
      <rPr>
        <b/>
        <sz val="8"/>
        <rFont val="Arial"/>
        <family val="2"/>
      </rPr>
      <t>a titolo di acconto in attesa di nuova stipula contratto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</si>
</sst>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410]dddd\ d\ mmmm\ 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[$-410]d\-mmm\-yy;@"/>
    <numFmt numFmtId="178" formatCode="dd/mm/yy;@"/>
    <numFmt numFmtId="179" formatCode="[$-410]d\-mmm\-yyyy;@"/>
    <numFmt numFmtId="180" formatCode="&quot;€&quot;\ #,##0.00"/>
    <numFmt numFmtId="181" formatCode="#,##0.00_ ;[Red]\-#,##0.00\ 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32" borderId="10" xfId="0" applyFont="1" applyFill="1" applyBorder="1" applyAlignment="1">
      <alignment vertical="top" wrapText="1"/>
    </xf>
    <xf numFmtId="0" fontId="0" fillId="32" borderId="0" xfId="0" applyFont="1" applyFill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2" fillId="32" borderId="13" xfId="0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vertical="top" wrapText="1"/>
    </xf>
    <xf numFmtId="0" fontId="2" fillId="32" borderId="14" xfId="0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14" fontId="2" fillId="0" borderId="18" xfId="0" applyNumberFormat="1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181" fontId="2" fillId="32" borderId="14" xfId="0" applyNumberFormat="1" applyFont="1" applyFill="1" applyBorder="1" applyAlignment="1">
      <alignment horizontal="right" vertical="top" wrapText="1"/>
    </xf>
    <xf numFmtId="181" fontId="2" fillId="32" borderId="19" xfId="0" applyNumberFormat="1" applyFont="1" applyFill="1" applyBorder="1" applyAlignment="1">
      <alignment horizontal="right" vertical="top" wrapText="1"/>
    </xf>
    <xf numFmtId="181" fontId="2" fillId="32" borderId="20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left" vertical="top" wrapText="1"/>
    </xf>
    <xf numFmtId="4" fontId="2" fillId="0" borderId="19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8" xfId="0" applyNumberFormat="1" applyFont="1" applyFill="1" applyBorder="1" applyAlignment="1">
      <alignment horizontal="lef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 vertical="top" wrapText="1"/>
    </xf>
    <xf numFmtId="2" fontId="2" fillId="0" borderId="15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180" fontId="1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4" fontId="2" fillId="0" borderId="16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181" fontId="2" fillId="32" borderId="16" xfId="0" applyNumberFormat="1" applyFont="1" applyFill="1" applyBorder="1" applyAlignment="1">
      <alignment horizontal="right" vertical="top" wrapText="1"/>
    </xf>
    <xf numFmtId="181" fontId="2" fillId="32" borderId="12" xfId="0" applyNumberFormat="1" applyFont="1" applyFill="1" applyBorder="1" applyAlignment="1">
      <alignment horizontal="right" vertical="top" wrapText="1"/>
    </xf>
    <xf numFmtId="181" fontId="2" fillId="32" borderId="14" xfId="0" applyNumberFormat="1" applyFont="1" applyFill="1" applyBorder="1" applyAlignment="1">
      <alignment horizontal="righ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8" fontId="2" fillId="32" borderId="26" xfId="0" applyNumberFormat="1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2" fontId="2" fillId="0" borderId="23" xfId="0" applyNumberFormat="1" applyFont="1" applyBorder="1" applyAlignment="1">
      <alignment horizontal="right" vertical="top" wrapText="1"/>
    </xf>
    <xf numFmtId="2" fontId="2" fillId="0" borderId="24" xfId="0" applyNumberFormat="1" applyFont="1" applyBorder="1" applyAlignment="1">
      <alignment horizontal="right" vertical="top" wrapText="1"/>
    </xf>
    <xf numFmtId="2" fontId="2" fillId="0" borderId="20" xfId="0" applyNumberFormat="1" applyFont="1" applyBorder="1" applyAlignment="1">
      <alignment horizontal="right" vertical="top" wrapText="1"/>
    </xf>
    <xf numFmtId="0" fontId="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left" vertical="top" wrapText="1"/>
    </xf>
    <xf numFmtId="2" fontId="2" fillId="0" borderId="23" xfId="0" applyNumberFormat="1" applyFont="1" applyBorder="1" applyAlignment="1">
      <alignment horizontal="right" vertical="top" wrapText="1"/>
    </xf>
    <xf numFmtId="2" fontId="0" fillId="0" borderId="24" xfId="0" applyNumberFormat="1" applyBorder="1" applyAlignment="1">
      <alignment horizontal="right" vertical="top"/>
    </xf>
    <xf numFmtId="2" fontId="0" fillId="0" borderId="20" xfId="0" applyNumberForma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2" fontId="2" fillId="0" borderId="16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" fontId="2" fillId="0" borderId="23" xfId="0" applyNumberFormat="1" applyFont="1" applyFill="1" applyBorder="1" applyAlignment="1">
      <alignment horizontal="left" vertical="top" wrapText="1"/>
    </xf>
    <xf numFmtId="4" fontId="2" fillId="0" borderId="20" xfId="0" applyNumberFormat="1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16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right" vertical="top" wrapText="1"/>
    </xf>
    <xf numFmtId="2" fontId="2" fillId="0" borderId="14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3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8" sqref="E8:E9"/>
    </sheetView>
  </sheetViews>
  <sheetFormatPr defaultColWidth="9.140625" defaultRowHeight="12.75"/>
  <cols>
    <col min="1" max="1" width="10.8515625" style="0" customWidth="1"/>
    <col min="2" max="2" width="5.7109375" style="0" customWidth="1"/>
    <col min="3" max="3" width="6.00390625" style="0" customWidth="1"/>
    <col min="4" max="4" width="11.8515625" style="0" customWidth="1"/>
    <col min="5" max="5" width="14.421875" style="0" customWidth="1"/>
    <col min="6" max="6" width="4.140625" style="0" customWidth="1"/>
    <col min="7" max="7" width="7.00390625" style="9" customWidth="1"/>
    <col min="8" max="8" width="9.421875" style="9" customWidth="1"/>
  </cols>
  <sheetData>
    <row r="1" spans="1:11" s="3" customFormat="1" ht="18">
      <c r="A1" s="63" t="s">
        <v>1</v>
      </c>
      <c r="B1" s="63"/>
      <c r="C1" s="63"/>
      <c r="D1" s="63"/>
      <c r="E1" s="64"/>
      <c r="F1" s="64"/>
      <c r="G1" s="64"/>
      <c r="H1" s="64"/>
      <c r="I1" s="65"/>
      <c r="J1" s="65"/>
      <c r="K1" s="65"/>
    </row>
    <row r="2" spans="1:8" s="3" customFormat="1" ht="8.25" customHeight="1" thickBot="1">
      <c r="A2" s="1"/>
      <c r="B2" s="1"/>
      <c r="C2" s="1"/>
      <c r="D2" s="1"/>
      <c r="E2" s="2"/>
      <c r="F2" s="2"/>
      <c r="G2" s="8"/>
      <c r="H2" s="8"/>
    </row>
    <row r="3" spans="1:4" ht="13.5" hidden="1" thickBot="1">
      <c r="A3" s="4"/>
      <c r="B3" s="4"/>
      <c r="C3" s="4"/>
      <c r="D3" s="4"/>
    </row>
    <row r="4" spans="1:8" ht="35.25" customHeight="1" thickBot="1">
      <c r="A4" s="62" t="s">
        <v>0</v>
      </c>
      <c r="B4" s="61" t="s">
        <v>12</v>
      </c>
      <c r="C4" s="61"/>
      <c r="D4" s="61"/>
      <c r="E4" s="62" t="s">
        <v>8</v>
      </c>
      <c r="F4" s="74" t="s">
        <v>85</v>
      </c>
      <c r="G4" s="75"/>
      <c r="H4" s="61"/>
    </row>
    <row r="5" spans="1:8" ht="13.5" thickBot="1">
      <c r="A5" s="62"/>
      <c r="B5" s="44" t="s">
        <v>13</v>
      </c>
      <c r="C5" s="44" t="s">
        <v>14</v>
      </c>
      <c r="D5" s="44" t="s">
        <v>23</v>
      </c>
      <c r="E5" s="62"/>
      <c r="F5" s="62" t="s">
        <v>55</v>
      </c>
      <c r="G5" s="62"/>
      <c r="H5" s="43" t="s">
        <v>49</v>
      </c>
    </row>
    <row r="6" spans="1:8" ht="78.75" customHeight="1">
      <c r="A6" s="66" t="s">
        <v>3</v>
      </c>
      <c r="B6" s="42" t="s">
        <v>17</v>
      </c>
      <c r="C6" s="42">
        <v>33</v>
      </c>
      <c r="D6" s="42" t="s">
        <v>88</v>
      </c>
      <c r="E6" s="68" t="s">
        <v>74</v>
      </c>
      <c r="F6" s="68" t="s">
        <v>48</v>
      </c>
      <c r="G6" s="70">
        <v>8651</v>
      </c>
      <c r="H6" s="70">
        <v>8651</v>
      </c>
    </row>
    <row r="7" spans="1:8" ht="24.75" customHeight="1">
      <c r="A7" s="67"/>
      <c r="B7" s="7" t="s">
        <v>17</v>
      </c>
      <c r="C7" s="7">
        <v>36</v>
      </c>
      <c r="D7" s="7" t="s">
        <v>41</v>
      </c>
      <c r="E7" s="69"/>
      <c r="F7" s="76"/>
      <c r="G7" s="69"/>
      <c r="H7" s="69"/>
    </row>
    <row r="8" spans="1:9" ht="56.25" customHeight="1">
      <c r="A8" s="71" t="s">
        <v>4</v>
      </c>
      <c r="B8" s="7" t="s">
        <v>17</v>
      </c>
      <c r="C8" s="7">
        <v>99</v>
      </c>
      <c r="D8" s="7" t="s">
        <v>42</v>
      </c>
      <c r="E8" s="72" t="s">
        <v>84</v>
      </c>
      <c r="F8" s="72" t="s">
        <v>52</v>
      </c>
      <c r="G8" s="77">
        <v>1650.6</v>
      </c>
      <c r="H8" s="77">
        <f>PRODUCT(G8,4)</f>
        <v>6602.4</v>
      </c>
      <c r="I8" s="46"/>
    </row>
    <row r="9" spans="1:8" ht="69" customHeight="1">
      <c r="A9" s="67"/>
      <c r="B9" s="7" t="s">
        <v>17</v>
      </c>
      <c r="C9" s="7">
        <v>100</v>
      </c>
      <c r="D9" s="7" t="s">
        <v>43</v>
      </c>
      <c r="E9" s="69"/>
      <c r="F9" s="76"/>
      <c r="G9" s="69"/>
      <c r="H9" s="69"/>
    </row>
    <row r="10" spans="1:8" ht="39.75" customHeight="1">
      <c r="A10" s="6" t="s">
        <v>5</v>
      </c>
      <c r="B10" s="7" t="s">
        <v>17</v>
      </c>
      <c r="C10" s="7">
        <v>29</v>
      </c>
      <c r="D10" s="47">
        <v>428</v>
      </c>
      <c r="E10" s="7" t="s">
        <v>75</v>
      </c>
      <c r="F10" s="7" t="s">
        <v>53</v>
      </c>
      <c r="G10" s="29">
        <v>26.86</v>
      </c>
      <c r="H10" s="29">
        <f>PRODUCT(G10,1)</f>
        <v>26.86</v>
      </c>
    </row>
    <row r="11" spans="1:8" ht="33.75">
      <c r="A11" s="6" t="s">
        <v>5</v>
      </c>
      <c r="B11" s="7" t="s">
        <v>17</v>
      </c>
      <c r="C11" s="7">
        <v>31</v>
      </c>
      <c r="D11" s="7" t="s">
        <v>44</v>
      </c>
      <c r="E11" s="7" t="s">
        <v>76</v>
      </c>
      <c r="F11" s="7" t="s">
        <v>53</v>
      </c>
      <c r="G11" s="30">
        <v>29.7</v>
      </c>
      <c r="H11" s="30">
        <f>PRODUCT(G11,1+H12)</f>
        <v>29.7</v>
      </c>
    </row>
    <row r="13" spans="6:8" ht="12.75">
      <c r="F13" s="57"/>
      <c r="G13" s="73"/>
      <c r="H13" s="73"/>
    </row>
  </sheetData>
  <sheetProtection/>
  <mergeCells count="17">
    <mergeCell ref="A8:A9"/>
    <mergeCell ref="E8:E9"/>
    <mergeCell ref="G13:H13"/>
    <mergeCell ref="F4:H4"/>
    <mergeCell ref="F5:G5"/>
    <mergeCell ref="F6:F7"/>
    <mergeCell ref="H8:H9"/>
    <mergeCell ref="G8:G9"/>
    <mergeCell ref="G6:G7"/>
    <mergeCell ref="F8:F9"/>
    <mergeCell ref="B4:D4"/>
    <mergeCell ref="A4:A5"/>
    <mergeCell ref="E4:E5"/>
    <mergeCell ref="A1:K1"/>
    <mergeCell ref="A6:A7"/>
    <mergeCell ref="E6:E7"/>
    <mergeCell ref="H6:H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14.8515625" style="0" customWidth="1"/>
    <col min="2" max="2" width="5.421875" style="0" customWidth="1"/>
    <col min="3" max="3" width="4.28125" style="0" customWidth="1"/>
    <col min="4" max="4" width="12.421875" style="0" customWidth="1"/>
    <col min="5" max="5" width="5.421875" style="0" customWidth="1"/>
    <col min="6" max="6" width="13.28125" style="0" customWidth="1"/>
    <col min="7" max="7" width="3.8515625" style="0" customWidth="1"/>
    <col min="8" max="8" width="9.00390625" style="0" customWidth="1"/>
    <col min="9" max="9" width="7.140625" style="0" customWidth="1"/>
  </cols>
  <sheetData>
    <row r="1" spans="1:13" ht="18.75" thickBot="1">
      <c r="A1" s="63" t="s">
        <v>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8"/>
      <c r="M1" s="58"/>
    </row>
    <row r="2" spans="1:9" ht="30" customHeight="1" thickBot="1">
      <c r="A2" s="87" t="s">
        <v>0</v>
      </c>
      <c r="B2" s="105" t="s">
        <v>12</v>
      </c>
      <c r="C2" s="106"/>
      <c r="D2" s="106"/>
      <c r="E2" s="106"/>
      <c r="F2" s="62" t="s">
        <v>8</v>
      </c>
      <c r="G2" s="74" t="s">
        <v>86</v>
      </c>
      <c r="H2" s="75"/>
      <c r="I2" s="75"/>
    </row>
    <row r="3" spans="1:9" ht="15.75" customHeight="1" thickBot="1">
      <c r="A3" s="88"/>
      <c r="B3" s="45" t="s">
        <v>13</v>
      </c>
      <c r="C3" s="44" t="s">
        <v>39</v>
      </c>
      <c r="D3" s="44" t="s">
        <v>21</v>
      </c>
      <c r="E3" s="44" t="s">
        <v>24</v>
      </c>
      <c r="F3" s="62"/>
      <c r="G3" s="62" t="s">
        <v>55</v>
      </c>
      <c r="H3" s="111"/>
      <c r="I3" s="43" t="s">
        <v>49</v>
      </c>
    </row>
    <row r="4" spans="1:9" s="11" customFormat="1" ht="65.25" customHeight="1">
      <c r="A4" s="25" t="s">
        <v>56</v>
      </c>
      <c r="B4" s="16" t="s">
        <v>16</v>
      </c>
      <c r="C4" s="16">
        <v>29</v>
      </c>
      <c r="D4" s="17">
        <v>1</v>
      </c>
      <c r="E4" s="16">
        <v>19</v>
      </c>
      <c r="F4" s="23" t="s">
        <v>78</v>
      </c>
      <c r="G4" s="31" t="s">
        <v>50</v>
      </c>
      <c r="H4" s="35">
        <v>588.45</v>
      </c>
      <c r="I4" s="34">
        <f>PRODUCT(H4,4)</f>
        <v>2353.8</v>
      </c>
    </row>
    <row r="5" spans="1:9" ht="48" customHeight="1">
      <c r="A5" s="6" t="s">
        <v>70</v>
      </c>
      <c r="B5" s="18" t="s">
        <v>16</v>
      </c>
      <c r="C5" s="18">
        <v>20</v>
      </c>
      <c r="D5" s="19">
        <v>610</v>
      </c>
      <c r="E5" s="18" t="s">
        <v>25</v>
      </c>
      <c r="F5" s="7" t="s">
        <v>2</v>
      </c>
      <c r="G5" s="32" t="s">
        <v>51</v>
      </c>
      <c r="H5" s="36">
        <v>3923.42</v>
      </c>
      <c r="I5" s="34">
        <v>7846.86</v>
      </c>
    </row>
    <row r="6" spans="1:9" ht="72.75" customHeight="1">
      <c r="A6" s="71" t="s">
        <v>69</v>
      </c>
      <c r="B6" s="21" t="s">
        <v>17</v>
      </c>
      <c r="C6" s="21">
        <v>48</v>
      </c>
      <c r="D6" s="22" t="s">
        <v>54</v>
      </c>
      <c r="E6" s="23"/>
      <c r="F6" s="72" t="s">
        <v>79</v>
      </c>
      <c r="G6" s="91" t="s">
        <v>48</v>
      </c>
      <c r="H6" s="78" t="s">
        <v>93</v>
      </c>
      <c r="I6" s="84"/>
    </row>
    <row r="7" spans="1:9" ht="28.5" customHeight="1">
      <c r="A7" s="66"/>
      <c r="B7" s="18" t="s">
        <v>17</v>
      </c>
      <c r="C7" s="18">
        <v>58</v>
      </c>
      <c r="D7" s="19" t="s">
        <v>89</v>
      </c>
      <c r="E7" s="10"/>
      <c r="F7" s="68"/>
      <c r="G7" s="92"/>
      <c r="H7" s="93"/>
      <c r="I7" s="85"/>
    </row>
    <row r="8" spans="1:9" ht="18.75" customHeight="1">
      <c r="A8" s="66"/>
      <c r="B8" s="18" t="s">
        <v>16</v>
      </c>
      <c r="C8" s="18">
        <v>48</v>
      </c>
      <c r="D8" s="19" t="s">
        <v>31</v>
      </c>
      <c r="E8" s="10"/>
      <c r="F8" s="68"/>
      <c r="G8" s="92"/>
      <c r="H8" s="93"/>
      <c r="I8" s="86"/>
    </row>
    <row r="9" spans="1:9" s="12" customFormat="1" ht="53.25" customHeight="1">
      <c r="A9" s="87" t="s">
        <v>68</v>
      </c>
      <c r="B9" s="21" t="s">
        <v>17</v>
      </c>
      <c r="C9" s="21">
        <v>60</v>
      </c>
      <c r="D9" s="22" t="s">
        <v>26</v>
      </c>
      <c r="E9" s="23"/>
      <c r="F9" s="81" t="s">
        <v>80</v>
      </c>
      <c r="G9" s="102" t="s">
        <v>48</v>
      </c>
      <c r="H9" s="78" t="s">
        <v>94</v>
      </c>
      <c r="I9" s="84"/>
    </row>
    <row r="10" spans="1:9" s="12" customFormat="1" ht="11.25">
      <c r="A10" s="89"/>
      <c r="B10" s="18" t="s">
        <v>17</v>
      </c>
      <c r="C10" s="18">
        <v>61</v>
      </c>
      <c r="D10" s="19" t="s">
        <v>27</v>
      </c>
      <c r="E10" s="23"/>
      <c r="F10" s="82"/>
      <c r="G10" s="103"/>
      <c r="H10" s="79"/>
      <c r="I10" s="85"/>
    </row>
    <row r="11" spans="1:9" s="12" customFormat="1" ht="33" customHeight="1">
      <c r="A11" s="89"/>
      <c r="B11" s="18" t="s">
        <v>17</v>
      </c>
      <c r="C11" s="18">
        <v>58</v>
      </c>
      <c r="D11" s="19" t="s">
        <v>28</v>
      </c>
      <c r="E11" s="23"/>
      <c r="F11" s="82"/>
      <c r="G11" s="103"/>
      <c r="H11" s="79"/>
      <c r="I11" s="85"/>
    </row>
    <row r="12" spans="1:9" s="12" customFormat="1" ht="71.25" customHeight="1">
      <c r="A12" s="89"/>
      <c r="B12" s="18" t="s">
        <v>20</v>
      </c>
      <c r="C12" s="18">
        <v>59</v>
      </c>
      <c r="D12" s="19" t="s">
        <v>29</v>
      </c>
      <c r="E12" s="23"/>
      <c r="F12" s="82"/>
      <c r="G12" s="103"/>
      <c r="H12" s="79"/>
      <c r="I12" s="85"/>
    </row>
    <row r="13" spans="1:9" s="12" customFormat="1" ht="11.25" customHeight="1">
      <c r="A13" s="89"/>
      <c r="B13" s="18" t="s">
        <v>16</v>
      </c>
      <c r="C13" s="18">
        <v>59</v>
      </c>
      <c r="D13" s="19">
        <v>77</v>
      </c>
      <c r="E13" s="23"/>
      <c r="F13" s="82"/>
      <c r="G13" s="103"/>
      <c r="H13" s="79"/>
      <c r="I13" s="85"/>
    </row>
    <row r="14" spans="1:9" s="12" customFormat="1" ht="11.25" customHeight="1">
      <c r="A14" s="90"/>
      <c r="B14" s="18" t="s">
        <v>17</v>
      </c>
      <c r="C14" s="18">
        <v>66</v>
      </c>
      <c r="D14" s="19" t="s">
        <v>30</v>
      </c>
      <c r="E14" s="23"/>
      <c r="F14" s="83"/>
      <c r="G14" s="104"/>
      <c r="H14" s="80"/>
      <c r="I14" s="86"/>
    </row>
    <row r="15" spans="1:9" s="12" customFormat="1" ht="98.25" customHeight="1">
      <c r="A15" s="5" t="s">
        <v>73</v>
      </c>
      <c r="B15" s="18" t="s">
        <v>16</v>
      </c>
      <c r="C15" s="18">
        <v>58</v>
      </c>
      <c r="D15" s="19">
        <v>31</v>
      </c>
      <c r="E15" s="10"/>
      <c r="F15" s="47" t="s">
        <v>81</v>
      </c>
      <c r="G15" s="33" t="s">
        <v>48</v>
      </c>
      <c r="H15" s="60" t="s">
        <v>97</v>
      </c>
      <c r="I15" s="34"/>
    </row>
    <row r="16" spans="1:9" s="12" customFormat="1" ht="45" customHeight="1">
      <c r="A16" s="87" t="s">
        <v>72</v>
      </c>
      <c r="B16" s="21" t="s">
        <v>17</v>
      </c>
      <c r="C16" s="21">
        <v>49</v>
      </c>
      <c r="D16" s="22" t="s">
        <v>32</v>
      </c>
      <c r="E16" s="23"/>
      <c r="F16" s="81" t="s">
        <v>82</v>
      </c>
      <c r="G16" s="102" t="s">
        <v>48</v>
      </c>
      <c r="H16" s="99" t="s">
        <v>96</v>
      </c>
      <c r="I16" s="84"/>
    </row>
    <row r="17" spans="1:9" s="12" customFormat="1" ht="12.75" customHeight="1">
      <c r="A17" s="89"/>
      <c r="B17" s="18" t="s">
        <v>17</v>
      </c>
      <c r="C17" s="18">
        <v>50</v>
      </c>
      <c r="D17" s="19" t="s">
        <v>33</v>
      </c>
      <c r="E17" s="10"/>
      <c r="F17" s="82"/>
      <c r="G17" s="103"/>
      <c r="H17" s="100"/>
      <c r="I17" s="85"/>
    </row>
    <row r="18" spans="1:9" s="12" customFormat="1" ht="12" customHeight="1">
      <c r="A18" s="89"/>
      <c r="B18" s="18" t="s">
        <v>16</v>
      </c>
      <c r="C18" s="18">
        <v>50</v>
      </c>
      <c r="D18" s="19">
        <v>43</v>
      </c>
      <c r="E18" s="20" t="s">
        <v>34</v>
      </c>
      <c r="F18" s="82"/>
      <c r="G18" s="103"/>
      <c r="H18" s="100"/>
      <c r="I18" s="85"/>
    </row>
    <row r="19" spans="1:9" s="12" customFormat="1" ht="23.25" customHeight="1">
      <c r="A19" s="90"/>
      <c r="B19" s="18" t="s">
        <v>17</v>
      </c>
      <c r="C19" s="18">
        <v>59</v>
      </c>
      <c r="D19" s="19" t="s">
        <v>35</v>
      </c>
      <c r="E19" s="20"/>
      <c r="F19" s="83"/>
      <c r="G19" s="104"/>
      <c r="H19" s="101"/>
      <c r="I19" s="86"/>
    </row>
    <row r="20" spans="1:9" s="12" customFormat="1" ht="24" customHeight="1">
      <c r="A20" s="87" t="s">
        <v>71</v>
      </c>
      <c r="B20" s="21" t="s">
        <v>16</v>
      </c>
      <c r="C20" s="21">
        <v>50</v>
      </c>
      <c r="D20" s="22">
        <v>43</v>
      </c>
      <c r="E20" s="24" t="s">
        <v>36</v>
      </c>
      <c r="F20" s="96" t="s">
        <v>83</v>
      </c>
      <c r="G20" s="102" t="s">
        <v>48</v>
      </c>
      <c r="H20" s="112" t="s">
        <v>95</v>
      </c>
      <c r="I20" s="84"/>
    </row>
    <row r="21" spans="1:9" ht="12.75">
      <c r="A21" s="94"/>
      <c r="B21" s="18" t="s">
        <v>17</v>
      </c>
      <c r="C21" s="18">
        <v>62</v>
      </c>
      <c r="D21" s="19" t="s">
        <v>37</v>
      </c>
      <c r="E21" s="10"/>
      <c r="F21" s="97"/>
      <c r="G21" s="109"/>
      <c r="H21" s="113"/>
      <c r="I21" s="85"/>
    </row>
    <row r="22" spans="1:9" ht="71.25" customHeight="1">
      <c r="A22" s="95"/>
      <c r="B22" s="18" t="s">
        <v>17</v>
      </c>
      <c r="C22" s="18">
        <v>50</v>
      </c>
      <c r="D22" s="19" t="s">
        <v>38</v>
      </c>
      <c r="E22" s="10"/>
      <c r="F22" s="98"/>
      <c r="G22" s="110"/>
      <c r="H22" s="114"/>
      <c r="I22" s="86"/>
    </row>
    <row r="24" spans="7:9" ht="12.75">
      <c r="G24" s="58"/>
      <c r="H24" s="107"/>
      <c r="I24" s="108"/>
    </row>
  </sheetData>
  <sheetProtection/>
  <mergeCells count="27">
    <mergeCell ref="B2:E2"/>
    <mergeCell ref="H24:I24"/>
    <mergeCell ref="G2:I2"/>
    <mergeCell ref="I9:I14"/>
    <mergeCell ref="G20:G22"/>
    <mergeCell ref="G16:G19"/>
    <mergeCell ref="I16:I19"/>
    <mergeCell ref="G3:H3"/>
    <mergeCell ref="I20:I22"/>
    <mergeCell ref="H20:H22"/>
    <mergeCell ref="G6:G8"/>
    <mergeCell ref="H6:H8"/>
    <mergeCell ref="A20:A22"/>
    <mergeCell ref="F20:F22"/>
    <mergeCell ref="H16:H19"/>
    <mergeCell ref="G9:G14"/>
    <mergeCell ref="F9:F14"/>
    <mergeCell ref="A1:K1"/>
    <mergeCell ref="H9:H14"/>
    <mergeCell ref="F16:F19"/>
    <mergeCell ref="F6:F8"/>
    <mergeCell ref="I6:I8"/>
    <mergeCell ref="A2:A3"/>
    <mergeCell ref="F2:F3"/>
    <mergeCell ref="A16:A19"/>
    <mergeCell ref="A6:A8"/>
    <mergeCell ref="A9:A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2" sqref="A2:A3"/>
    </sheetView>
  </sheetViews>
  <sheetFormatPr defaultColWidth="9.140625" defaultRowHeight="12.75"/>
  <cols>
    <col min="1" max="1" width="13.28125" style="0" customWidth="1"/>
    <col min="2" max="2" width="3.57421875" style="0" customWidth="1"/>
    <col min="3" max="3" width="5.8515625" style="0" customWidth="1"/>
    <col min="4" max="4" width="8.421875" style="0" customWidth="1"/>
    <col min="5" max="5" width="3.8515625" style="0" customWidth="1"/>
    <col min="6" max="6" width="11.57421875" style="0" customWidth="1"/>
    <col min="7" max="7" width="5.140625" style="0" customWidth="1"/>
    <col min="8" max="8" width="7.8515625" style="0" customWidth="1"/>
    <col min="9" max="9" width="13.57421875" style="0" customWidth="1"/>
    <col min="10" max="10" width="10.8515625" style="0" customWidth="1"/>
  </cols>
  <sheetData>
    <row r="1" spans="1:13" s="3" customFormat="1" ht="18.75" thickBot="1">
      <c r="A1" s="126" t="s">
        <v>40</v>
      </c>
      <c r="B1" s="127"/>
      <c r="C1" s="127"/>
      <c r="D1" s="127"/>
      <c r="E1" s="127"/>
      <c r="F1" s="127"/>
      <c r="G1" s="128"/>
      <c r="H1" s="128"/>
      <c r="I1" s="128"/>
      <c r="J1" s="65"/>
      <c r="K1" s="65"/>
      <c r="L1" s="65"/>
      <c r="M1" s="65"/>
    </row>
    <row r="2" spans="1:9" ht="23.25" customHeight="1" thickBot="1">
      <c r="A2" s="119" t="s">
        <v>0</v>
      </c>
      <c r="B2" s="141" t="s">
        <v>12</v>
      </c>
      <c r="C2" s="142"/>
      <c r="D2" s="142"/>
      <c r="E2" s="143"/>
      <c r="F2" s="119" t="s">
        <v>8</v>
      </c>
      <c r="G2" s="136" t="s">
        <v>87</v>
      </c>
      <c r="H2" s="137"/>
      <c r="I2" s="138"/>
    </row>
    <row r="3" spans="1:9" ht="25.5" customHeight="1" thickBot="1">
      <c r="A3" s="120"/>
      <c r="B3" s="14" t="s">
        <v>13</v>
      </c>
      <c r="C3" s="14" t="s">
        <v>14</v>
      </c>
      <c r="D3" s="14" t="s">
        <v>21</v>
      </c>
      <c r="E3" s="14" t="s">
        <v>15</v>
      </c>
      <c r="F3" s="120"/>
      <c r="G3" s="139" t="s">
        <v>55</v>
      </c>
      <c r="H3" s="140"/>
      <c r="I3" s="37" t="s">
        <v>49</v>
      </c>
    </row>
    <row r="4" spans="1:9" s="12" customFormat="1" ht="34.5" thickBot="1">
      <c r="A4" s="144" t="s">
        <v>45</v>
      </c>
      <c r="B4" s="146" t="s">
        <v>16</v>
      </c>
      <c r="C4" s="146">
        <v>68</v>
      </c>
      <c r="D4" s="146">
        <v>1931</v>
      </c>
      <c r="E4" s="146">
        <v>11</v>
      </c>
      <c r="F4" s="47" t="s">
        <v>90</v>
      </c>
      <c r="G4" s="41" t="s">
        <v>57</v>
      </c>
      <c r="H4" s="39">
        <v>5441</v>
      </c>
      <c r="I4" s="59">
        <v>11788.83</v>
      </c>
    </row>
    <row r="5" spans="1:9" s="12" customFormat="1" ht="59.25" customHeight="1">
      <c r="A5" s="145"/>
      <c r="B5" s="147"/>
      <c r="C5" s="147"/>
      <c r="D5" s="147"/>
      <c r="E5" s="147"/>
      <c r="F5" s="47" t="s">
        <v>91</v>
      </c>
      <c r="G5" s="41" t="s">
        <v>57</v>
      </c>
      <c r="H5" s="39">
        <v>5441</v>
      </c>
      <c r="I5" s="59" t="s">
        <v>92</v>
      </c>
    </row>
    <row r="6" spans="1:9" s="12" customFormat="1" ht="55.5" customHeight="1">
      <c r="A6" s="15" t="s">
        <v>46</v>
      </c>
      <c r="B6" s="27" t="s">
        <v>16</v>
      </c>
      <c r="C6" s="27">
        <v>55</v>
      </c>
      <c r="D6" s="27">
        <v>138</v>
      </c>
      <c r="E6" s="27"/>
      <c r="F6" s="47" t="s">
        <v>77</v>
      </c>
      <c r="G6" s="38" t="s">
        <v>47</v>
      </c>
      <c r="H6" s="40">
        <v>158.75</v>
      </c>
      <c r="I6" s="26">
        <f>PRODUCT(H6,12)</f>
        <v>1905</v>
      </c>
    </row>
    <row r="7" spans="1:9" s="12" customFormat="1" ht="56.25" customHeight="1">
      <c r="A7" s="89" t="s">
        <v>6</v>
      </c>
      <c r="B7" s="28" t="s">
        <v>17</v>
      </c>
      <c r="C7" s="27">
        <v>10</v>
      </c>
      <c r="D7" s="27" t="s">
        <v>18</v>
      </c>
      <c r="E7" s="27"/>
      <c r="F7" s="121" t="s">
        <v>7</v>
      </c>
      <c r="G7" s="102" t="s">
        <v>48</v>
      </c>
      <c r="H7" s="123">
        <v>17199.18</v>
      </c>
      <c r="I7" s="115">
        <f>PRODUCT(H7,1)</f>
        <v>17199.18</v>
      </c>
    </row>
    <row r="8" spans="1:9" s="12" customFormat="1" ht="56.25" customHeight="1">
      <c r="A8" s="89"/>
      <c r="B8" s="28" t="s">
        <v>17</v>
      </c>
      <c r="C8" s="27">
        <v>8</v>
      </c>
      <c r="D8" s="27" t="s">
        <v>19</v>
      </c>
      <c r="E8" s="27"/>
      <c r="F8" s="122"/>
      <c r="G8" s="125"/>
      <c r="H8" s="124"/>
      <c r="I8" s="76"/>
    </row>
    <row r="9" spans="1:10" s="56" customFormat="1" ht="33" customHeight="1">
      <c r="A9" s="48" t="s">
        <v>66</v>
      </c>
      <c r="B9" s="49" t="s">
        <v>16</v>
      </c>
      <c r="C9" s="50">
        <v>7</v>
      </c>
      <c r="D9" s="50">
        <v>640</v>
      </c>
      <c r="E9" s="50">
        <v>9</v>
      </c>
      <c r="F9" s="51" t="s">
        <v>65</v>
      </c>
      <c r="G9" s="52" t="s">
        <v>57</v>
      </c>
      <c r="H9" s="53">
        <v>900</v>
      </c>
      <c r="I9" s="54">
        <v>3600</v>
      </c>
      <c r="J9" s="55"/>
    </row>
    <row r="10" spans="1:9" s="12" customFormat="1" ht="33.75">
      <c r="A10" s="5" t="s">
        <v>67</v>
      </c>
      <c r="B10" s="28" t="s">
        <v>16</v>
      </c>
      <c r="C10" s="27">
        <v>7</v>
      </c>
      <c r="D10" s="27">
        <v>640</v>
      </c>
      <c r="E10" s="27">
        <v>2</v>
      </c>
      <c r="F10" s="13" t="s">
        <v>22</v>
      </c>
      <c r="G10" s="38" t="s">
        <v>52</v>
      </c>
      <c r="H10" s="40">
        <v>61.97</v>
      </c>
      <c r="I10" s="26">
        <f>PRODUCT(H10,4)</f>
        <v>247.88</v>
      </c>
    </row>
    <row r="11" spans="1:9" s="12" customFormat="1" ht="24" customHeight="1">
      <c r="A11" s="5" t="s">
        <v>9</v>
      </c>
      <c r="B11" s="28" t="s">
        <v>20</v>
      </c>
      <c r="C11" s="27">
        <v>13</v>
      </c>
      <c r="D11" s="27">
        <v>3</v>
      </c>
      <c r="E11" s="27"/>
      <c r="F11" s="13" t="s">
        <v>10</v>
      </c>
      <c r="G11" s="33" t="s">
        <v>48</v>
      </c>
      <c r="H11" s="40">
        <v>107</v>
      </c>
      <c r="I11" s="26">
        <f>PRODUCT(H11,1)</f>
        <v>107</v>
      </c>
    </row>
    <row r="12" spans="1:9" s="12" customFormat="1" ht="11.25" customHeight="1">
      <c r="A12" s="87" t="s">
        <v>58</v>
      </c>
      <c r="B12" s="28" t="s">
        <v>17</v>
      </c>
      <c r="C12" s="27">
        <v>2</v>
      </c>
      <c r="D12" s="27">
        <v>190</v>
      </c>
      <c r="E12" s="27"/>
      <c r="F12" s="121" t="s">
        <v>59</v>
      </c>
      <c r="G12" s="129" t="s">
        <v>48</v>
      </c>
      <c r="H12" s="115">
        <v>258.07</v>
      </c>
      <c r="I12" s="117">
        <v>258.07</v>
      </c>
    </row>
    <row r="13" spans="1:9" s="12" customFormat="1" ht="11.25" customHeight="1">
      <c r="A13" s="89"/>
      <c r="B13" s="28" t="s">
        <v>17</v>
      </c>
      <c r="C13" s="27">
        <v>7</v>
      </c>
      <c r="D13" s="27">
        <v>178</v>
      </c>
      <c r="E13" s="27"/>
      <c r="F13" s="135"/>
      <c r="G13" s="131"/>
      <c r="H13" s="132"/>
      <c r="I13" s="133"/>
    </row>
    <row r="14" spans="1:9" s="12" customFormat="1" ht="55.5" customHeight="1">
      <c r="A14" s="90"/>
      <c r="B14" s="28" t="s">
        <v>17</v>
      </c>
      <c r="C14" s="27">
        <v>18</v>
      </c>
      <c r="D14" s="27" t="s">
        <v>60</v>
      </c>
      <c r="E14" s="27"/>
      <c r="F14" s="122"/>
      <c r="G14" s="130"/>
      <c r="H14" s="116"/>
      <c r="I14" s="134"/>
    </row>
    <row r="15" spans="1:9" s="12" customFormat="1" ht="45">
      <c r="A15" s="5" t="s">
        <v>61</v>
      </c>
      <c r="B15" s="28" t="s">
        <v>17</v>
      </c>
      <c r="C15" s="27">
        <v>3</v>
      </c>
      <c r="D15" s="27">
        <v>13</v>
      </c>
      <c r="E15" s="27"/>
      <c r="F15" s="72" t="s">
        <v>62</v>
      </c>
      <c r="G15" s="129" t="s">
        <v>48</v>
      </c>
      <c r="H15" s="115">
        <v>736</v>
      </c>
      <c r="I15" s="117">
        <v>736</v>
      </c>
    </row>
    <row r="16" spans="1:9" ht="35.25" customHeight="1">
      <c r="A16" s="5" t="s">
        <v>63</v>
      </c>
      <c r="B16" s="7" t="s">
        <v>17</v>
      </c>
      <c r="C16" s="7">
        <v>51</v>
      </c>
      <c r="D16" s="7" t="s">
        <v>64</v>
      </c>
      <c r="E16" s="7"/>
      <c r="F16" s="76"/>
      <c r="G16" s="130"/>
      <c r="H16" s="116"/>
      <c r="I16" s="118"/>
    </row>
  </sheetData>
  <sheetProtection/>
  <mergeCells count="25">
    <mergeCell ref="D4:D5"/>
    <mergeCell ref="C4:C5"/>
    <mergeCell ref="E4:E5"/>
    <mergeCell ref="A12:A14"/>
    <mergeCell ref="A7:A8"/>
    <mergeCell ref="A1:M1"/>
    <mergeCell ref="F15:F16"/>
    <mergeCell ref="G15:G16"/>
    <mergeCell ref="G12:G14"/>
    <mergeCell ref="H12:H14"/>
    <mergeCell ref="I12:I14"/>
    <mergeCell ref="F12:F14"/>
    <mergeCell ref="G2:I2"/>
    <mergeCell ref="I7:I8"/>
    <mergeCell ref="G3:H3"/>
    <mergeCell ref="H15:H16"/>
    <mergeCell ref="I15:I16"/>
    <mergeCell ref="A2:A3"/>
    <mergeCell ref="F7:F8"/>
    <mergeCell ref="H7:H8"/>
    <mergeCell ref="G7:G8"/>
    <mergeCell ref="F2:F3"/>
    <mergeCell ref="B2:E2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NestiT</dc:creator>
  <cp:keywords/>
  <dc:description/>
  <cp:lastModifiedBy>giustetg</cp:lastModifiedBy>
  <cp:lastPrinted>2010-08-19T07:45:39Z</cp:lastPrinted>
  <dcterms:created xsi:type="dcterms:W3CDTF">2005-05-23T12:33:27Z</dcterms:created>
  <dcterms:modified xsi:type="dcterms:W3CDTF">2017-12-13T13:53:33Z</dcterms:modified>
  <cp:category/>
  <cp:version/>
  <cp:contentType/>
  <cp:contentStatus/>
</cp:coreProperties>
</file>